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我的文档\桌面\"/>
    </mc:Choice>
  </mc:AlternateContent>
  <xr:revisionPtr revIDLastSave="0" documentId="8_{D5E92FDA-27CF-43E0-84F4-FC9B8029B9DF}" xr6:coauthVersionLast="47" xr6:coauthVersionMax="47" xr10:uidLastSave="{00000000-0000-0000-0000-000000000000}"/>
  <bookViews>
    <workbookView xWindow="2040" yWindow="0" windowWidth="23310" windowHeight="15600" xr2:uid="{00000000-000D-0000-FFFF-FFFF00000000}"/>
  </bookViews>
  <sheets>
    <sheet name="报价配置" sheetId="1" r:id="rId1"/>
  </sheets>
  <externalReferences>
    <externalReference r:id="rId2"/>
  </externalReferences>
  <definedNames>
    <definedName name="oldprojectOff">报价配置!$F$42</definedName>
    <definedName name="OpsForce_AlarmMgt_001">报价配置!#REF!</definedName>
    <definedName name="OpsForce_Amgt_001">报价配置!#REF!</definedName>
    <definedName name="OpsForce_Amgt_002">报价配置!#REF!</definedName>
    <definedName name="OpsForce_AssetMo_001">报价配置!#REF!</definedName>
    <definedName name="OpsForce_BTEC_001">报价配置!#REF!</definedName>
    <definedName name="OpsForce_BTEC_002">报价配置!#REF!</definedName>
    <definedName name="OpsForce_BTEC_003">报价配置!#REF!</definedName>
    <definedName name="OpsForce_BTNotify_001">报价配置!#REF!</definedName>
    <definedName name="OpsForce_BTNotify_002">报价配置!#REF!</definedName>
    <definedName name="OpsForce_BTPM_001">报价配置!#REF!</definedName>
    <definedName name="OpsForce_BTPM_002">报价配置!#REF!</definedName>
    <definedName name="OpsForce_BTPM_003">报价配置!#REF!</definedName>
    <definedName name="OpsForce_BTPM_004">报价配置!#REF!</definedName>
    <definedName name="OpsForce_BTPM_005">报价配置!#REF!</definedName>
    <definedName name="OpsForce_BTPM_006">报价配置!#REF!</definedName>
    <definedName name="OpsForce_BTPM_007">报价配置!#REF!</definedName>
    <definedName name="OpsForce_BTPM_008">报价配置!#REF!</definedName>
    <definedName name="OpsForce_BTPM_009">报价配置!#REF!</definedName>
    <definedName name="OpsForce_BTPM_010">报价配置!#REF!</definedName>
    <definedName name="OpsForce_BTPM_011">报价配置!#REF!</definedName>
    <definedName name="OpsForce_BTPM_012">报价配置!#REF!</definedName>
    <definedName name="OpsForce_BTPM_014">报价配置!#REF!</definedName>
    <definedName name="OpsForce_BTWorkflow_001">报价配置!#REF!</definedName>
    <definedName name="OpsForce_CIOps_001">报价配置!#REF!</definedName>
    <definedName name="OpsForce_CIOps_002">报价配置!#REF!</definedName>
    <definedName name="OpsForce_CIOps_003">报价配置!#REF!</definedName>
    <definedName name="OpsForce_CIOps_004">报价配置!#REF!</definedName>
    <definedName name="OpsForce_CIOps_005">报价配置!#REF!</definedName>
    <definedName name="OpsForce_CRIA_001">报价配置!#REF!</definedName>
    <definedName name="OpsForce_CRIA_003">报价配置!#REF!</definedName>
    <definedName name="OpsForce_CRMgt_001">报价配置!#REF!</definedName>
    <definedName name="OpsForce_CRMgt_002">报价配置!#REF!</definedName>
    <definedName name="OpsForce_DIYOPS_001">报价配置!#REF!</definedName>
    <definedName name="OpsForce_DIYSHOW_001">报价配置!#REF!</definedName>
    <definedName name="OpsForce_DIYSHOW_002">报价配置!#REF!</definedName>
    <definedName name="OpsForce_DIYSHOW_003">报价配置!#REF!</definedName>
    <definedName name="OpsForce_DIYSHOW_004">报价配置!#REF!</definedName>
    <definedName name="OpsForce_DIYSHOW_005">报价配置!#REF!</definedName>
    <definedName name="OpsForce_DIYSHOW_006">报价配置!#REF!</definedName>
    <definedName name="OpsForce_DIYSHOW_007">报价配置!#REF!</definedName>
    <definedName name="Opsforce_HostAuto_001">报价配置!#REF!</definedName>
    <definedName name="OpsForce_Infra_001">报价配置!#REF!</definedName>
    <definedName name="OpsForce_Mobile_001">报价配置!#REF!</definedName>
    <definedName name="OpsForce_MonitorMgt_001">报价配置!#REF!</definedName>
    <definedName name="OpsForce_MonitorMgt_002">报价配置!#REF!</definedName>
    <definedName name="OpsForce_MonitorMgt_003">报价配置!#REF!</definedName>
    <definedName name="OpsForce_MonitorMgt_004">报价配置!#REF!</definedName>
    <definedName name="OpsForce_MonitorMgt_005">报价配置!#REF!</definedName>
    <definedName name="OpsForce_MonitorMgt_006">报价配置!#REF!</definedName>
    <definedName name="OpsForce_MonitorMgt_007">报价配置!#REF!</definedName>
    <definedName name="OpsForce_MonitorMgt_008">报价配置!#REF!</definedName>
    <definedName name="OpsForce_MonitorMgt_009">报价配置!#REF!</definedName>
    <definedName name="OpsForce_MonitorMgt_010">报价配置!#REF!</definedName>
    <definedName name="OpsForce_MonitorMgt_011">报价配置!#REF!</definedName>
    <definedName name="OpsForce_MonitorMgt_012">报价配置!#REF!</definedName>
    <definedName name="OpsForce_MonitorMgt_013">报价配置!#REF!</definedName>
    <definedName name="OpsForce_MonitorMgt_015">报价配置!#REF!</definedName>
    <definedName name="OpsForce_MonitorMgt_016">报价配置!#REF!</definedName>
    <definedName name="OpsForce_MonitorMgt_017">报价配置!#REF!</definedName>
    <definedName name="Opsforce_NCM_001">报价配置!#REF!</definedName>
    <definedName name="Opsforce_NCM_002">报价配置!#REF!</definedName>
    <definedName name="OpsForce_OneCMDB_001">报价配置!#REF!</definedName>
    <definedName name="OpsForce_OneCRED_001">报价配置!#REF!</definedName>
    <definedName name="OpsForce_ReportMgt_001">报价配置!#REF!</definedName>
    <definedName name="Opsforce_Scriptmgt_001">报价配置!#REF!</definedName>
    <definedName name="OpsForce_ServiceMgt_001">报价配置!#REF!</definedName>
    <definedName name="OpsForce_ServiceMgt_002">报价配置!#REF!</definedName>
    <definedName name="OpsForce_SLMgt_001">报价配置!#REF!</definedName>
    <definedName name="OpsForce_SLMMgt_001">报价配置!#REF!</definedName>
    <definedName name="OpsForce_Xiaobei_001">报价配置!#REF!</definedName>
    <definedName name="updatevalue">报价配置!$F$43</definedName>
    <definedName name="报价单节点限制">[1]config!$B$21</definedName>
    <definedName name="报价单限制">[1]config!$B$21</definedName>
    <definedName name="产品名称">[1]config!$C$6</definedName>
    <definedName name="总节点数">报价配置!$F$34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I31" i="1"/>
  <c r="F37" i="1" s="1"/>
  <c r="I11" i="1"/>
  <c r="I2" i="1"/>
  <c r="F35" i="1" s="1"/>
  <c r="F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王嘉贤</author>
    <author>张明峰</author>
    <author>作者</author>
  </authors>
  <commentList>
    <comment ref="H4" authorId="0" shapeId="0" xr:uid="{00000000-0006-0000-0000-000001000000}">
      <text>
        <r>
          <rPr>
            <sz val="9"/>
            <color rgb="FF000000"/>
            <rFont val="宋体"/>
            <charset val="134"/>
          </rPr>
          <t>${OpsForce-Infra-001}</t>
        </r>
      </text>
    </comment>
    <comment ref="H5" authorId="0" shapeId="0" xr:uid="{00000000-0006-0000-0000-000002000000}">
      <text>
        <r>
          <rPr>
            <sz val="9"/>
            <color rgb="FF000000"/>
            <rFont val="宋体"/>
            <charset val="134"/>
          </rPr>
          <t>${OpsForce-BTPM-001}</t>
        </r>
      </text>
    </comment>
    <comment ref="H6" authorId="0" shapeId="0" xr:uid="{00000000-0006-0000-0000-000003000000}">
      <text>
        <r>
          <rPr>
            <sz val="9"/>
            <color rgb="FF000000"/>
            <rFont val="宋体"/>
            <charset val="134"/>
          </rPr>
          <t>${OpsForce-BTPM-002}</t>
        </r>
      </text>
    </comment>
    <comment ref="H7" authorId="0" shapeId="0" xr:uid="{00000000-0006-0000-0000-000004000000}">
      <text>
        <r>
          <rPr>
            <sz val="9"/>
            <color rgb="FF000000"/>
            <rFont val="宋体"/>
            <charset val="134"/>
          </rPr>
          <t>${OpsForce-BTPM-004}</t>
        </r>
      </text>
    </comment>
    <comment ref="H8" authorId="0" shapeId="0" xr:uid="{00000000-0006-0000-0000-000005000000}">
      <text>
        <r>
          <rPr>
            <sz val="9"/>
            <color rgb="FF000000"/>
            <rFont val="宋体"/>
            <charset val="134"/>
          </rPr>
          <t>${OpsForce-BTPM-005}</t>
        </r>
      </text>
    </comment>
    <comment ref="H9" authorId="0" shapeId="0" xr:uid="{00000000-0006-0000-0000-000006000000}">
      <text>
        <r>
          <rPr>
            <sz val="9"/>
            <color rgb="FF000000"/>
            <rFont val="宋体"/>
            <charset val="134"/>
          </rPr>
          <t>${OpsForce-BTPM-007}</t>
        </r>
      </text>
    </comment>
    <comment ref="H10" authorId="0" shapeId="0" xr:uid="{00000000-0006-0000-0000-000007000000}">
      <text>
        <r>
          <rPr>
            <sz val="9"/>
            <color rgb="FF000000"/>
            <rFont val="宋体"/>
            <charset val="134"/>
          </rPr>
          <t>${OpsForce-BTPM-012}</t>
        </r>
      </text>
    </comment>
    <comment ref="H13" authorId="0" shapeId="0" xr:uid="{00000000-0006-0000-0000-000008000000}">
      <text>
        <r>
          <rPr>
            <sz val="9"/>
            <color rgb="FF000000"/>
            <rFont val="宋体"/>
            <charset val="134"/>
          </rPr>
          <t>${OpsForce-AlarmMgt-001}</t>
        </r>
      </text>
    </comment>
    <comment ref="H14" authorId="0" shapeId="0" xr:uid="{00000000-0006-0000-0000-000009000000}">
      <text>
        <r>
          <rPr>
            <sz val="9"/>
            <color rgb="FF000000"/>
            <rFont val="宋体"/>
            <charset val="134"/>
          </rPr>
          <t>${OpsForce-DIYOPS-001}</t>
        </r>
      </text>
    </comment>
    <comment ref="H15" authorId="0" shapeId="0" xr:uid="{00000000-0006-0000-0000-00000A000000}">
      <text>
        <r>
          <rPr>
            <sz val="9"/>
            <color rgb="FF000000"/>
            <rFont val="宋体"/>
            <charset val="134"/>
          </rPr>
          <t>${OpsForce-MonitorMgt-001}</t>
        </r>
      </text>
    </comment>
    <comment ref="H16" authorId="0" shapeId="0" xr:uid="{00000000-0006-0000-0000-00000B000000}">
      <text>
        <r>
          <rPr>
            <sz val="9"/>
            <color rgb="FF000000"/>
            <rFont val="宋体"/>
            <charset val="134"/>
          </rPr>
          <t>${OpsForce-MonitorMgt-005}</t>
        </r>
      </text>
    </comment>
    <comment ref="H17" authorId="0" shapeId="0" xr:uid="{00000000-0006-0000-0000-00000C000000}">
      <text>
        <r>
          <rPr>
            <sz val="9"/>
            <color rgb="FF000000"/>
            <rFont val="宋体"/>
            <charset val="134"/>
          </rPr>
          <t>${OpsForce-MonitorMgt-006}</t>
        </r>
      </text>
    </comment>
    <comment ref="H18" authorId="0" shapeId="0" xr:uid="{00000000-0006-0000-0000-00000D000000}">
      <text>
        <r>
          <rPr>
            <sz val="9"/>
            <color rgb="FF000000"/>
            <rFont val="宋体"/>
            <charset val="134"/>
          </rPr>
          <t>${OpsForce-MonitorMgt-007}</t>
        </r>
      </text>
    </comment>
    <comment ref="H19" authorId="0" shapeId="0" xr:uid="{00000000-0006-0000-0000-00000E000000}">
      <text>
        <r>
          <rPr>
            <sz val="9"/>
            <color rgb="FF000000"/>
            <rFont val="宋体"/>
            <charset val="134"/>
          </rPr>
          <t>${OpsForce-MonitorMgt-010}</t>
        </r>
      </text>
    </comment>
    <comment ref="H20" authorId="0" shapeId="0" xr:uid="{00000000-0006-0000-0000-00000F000000}">
      <text>
        <r>
          <rPr>
            <sz val="9"/>
            <color rgb="FF000000"/>
            <rFont val="宋体"/>
            <charset val="134"/>
          </rPr>
          <t>${OpsForce-MonitorMgt-011}</t>
        </r>
      </text>
    </comment>
    <comment ref="H21" authorId="0" shapeId="0" xr:uid="{00000000-0006-0000-0000-000010000000}">
      <text>
        <r>
          <rPr>
            <sz val="9"/>
            <color rgb="FF000000"/>
            <rFont val="宋体"/>
            <charset val="134"/>
          </rPr>
          <t>${OpsForce-MonitorMgt-012}</t>
        </r>
      </text>
    </comment>
    <comment ref="H22" authorId="0" shapeId="0" xr:uid="{00000000-0006-0000-0000-000011000000}">
      <text>
        <r>
          <rPr>
            <sz val="9"/>
            <color rgb="FF000000"/>
            <rFont val="宋体"/>
            <charset val="134"/>
          </rPr>
          <t>${OpsForce-MonitorMgt-013}</t>
        </r>
      </text>
    </comment>
    <comment ref="H23" authorId="0" shapeId="0" xr:uid="{00000000-0006-0000-0000-000012000000}">
      <text>
        <r>
          <rPr>
            <sz val="9"/>
            <color rgb="FF000000"/>
            <rFont val="宋体"/>
            <charset val="134"/>
          </rPr>
          <t>${OpsForce-MonitorMgt-015}</t>
        </r>
      </text>
    </comment>
    <comment ref="H24" authorId="0" shapeId="0" xr:uid="{00000000-0006-0000-0000-000013000000}">
      <text>
        <r>
          <rPr>
            <sz val="9"/>
            <color rgb="FF000000"/>
            <rFont val="宋体"/>
            <charset val="134"/>
          </rPr>
          <t>${OpsForce-MonitorMgt-017}</t>
        </r>
      </text>
    </comment>
    <comment ref="H25" authorId="0" shapeId="0" xr:uid="{00000000-0006-0000-0000-000014000000}">
      <text>
        <r>
          <rPr>
            <sz val="9"/>
            <color rgb="FF000000"/>
            <rFont val="宋体"/>
            <charset val="134"/>
          </rPr>
          <t>${OpsForce-ReportMgt-001}</t>
        </r>
      </text>
    </comment>
    <comment ref="H26" authorId="0" shapeId="0" xr:uid="{00000000-0006-0000-0000-000015000000}">
      <text>
        <r>
          <rPr>
            <sz val="9"/>
            <color rgb="FF000000"/>
            <rFont val="宋体"/>
            <charset val="134"/>
          </rPr>
          <t>${OpsForce-DIYSHOW-001}</t>
        </r>
      </text>
    </comment>
    <comment ref="H27" authorId="0" shapeId="0" xr:uid="{00000000-0006-0000-0000-000016000000}">
      <text>
        <r>
          <rPr>
            <sz val="9"/>
            <color rgb="FF000000"/>
            <rFont val="宋体"/>
            <charset val="134"/>
          </rPr>
          <t>${Opsforce-NCM-001}</t>
        </r>
      </text>
    </comment>
    <comment ref="H30" authorId="1" shapeId="0" xr:uid="{00000000-0006-0000-0000-000017000000}">
      <text>
        <r>
          <rPr>
            <b/>
            <sz val="10"/>
            <color rgb="FF000000"/>
            <rFont val="Microsoft YaHei UI"/>
            <charset val="134"/>
          </rPr>
          <t>${BeCloud-Service-006}</t>
        </r>
      </text>
    </comment>
    <comment ref="H31" authorId="1" shapeId="0" xr:uid="{00000000-0006-0000-0000-000018000000}">
      <text>
        <r>
          <rPr>
            <b/>
            <sz val="10"/>
            <color rgb="FF000000"/>
            <rFont val="Microsoft YaHei UI"/>
            <charset val="134"/>
          </rPr>
          <t>${BeCloud-Service-018}</t>
        </r>
      </text>
    </comment>
    <comment ref="F33" authorId="2" shapeId="0" xr:uid="{00000000-0006-0000-0000-000019000000}">
      <text>
        <r>
          <rPr>
            <b/>
            <sz val="9"/>
            <color rgb="FF000000"/>
            <rFont val="宋体"/>
            <charset val="134"/>
          </rPr>
          <t>${shoumaifangshi}</t>
        </r>
      </text>
    </comment>
    <comment ref="F40" authorId="0" shapeId="0" xr:uid="{00000000-0006-0000-0000-00001A000000}">
      <text>
        <r>
          <rPr>
            <b/>
            <sz val="9"/>
            <color rgb="FF000000"/>
            <rFont val="宋体"/>
            <charset val="134"/>
          </rPr>
          <t>${servicepriceyear}</t>
        </r>
      </text>
    </comment>
    <comment ref="F41" authorId="0" shapeId="0" xr:uid="{00000000-0006-0000-0000-00001B000000}">
      <text>
        <r>
          <rPr>
            <b/>
            <sz val="9"/>
            <color rgb="FF000000"/>
            <rFont val="宋体"/>
            <charset val="134"/>
          </rPr>
          <t>${residualvalue}</t>
        </r>
      </text>
    </comment>
    <comment ref="F42" authorId="0" shapeId="0" xr:uid="{00000000-0006-0000-0000-00001C000000}">
      <text>
        <r>
          <rPr>
            <b/>
            <sz val="9"/>
            <color rgb="FF000000"/>
            <rFont val="宋体"/>
            <charset val="134"/>
          </rPr>
          <t>${oldprojectOff}</t>
        </r>
      </text>
    </comment>
  </commentList>
</comments>
</file>

<file path=xl/sharedStrings.xml><?xml version="1.0" encoding="utf-8"?>
<sst xmlns="http://schemas.openxmlformats.org/spreadsheetml/2006/main" count="137" uniqueCount="121">
  <si>
    <t>北塔端云IT智能监控软件产品报价清单（特发东智）</t>
  </si>
  <si>
    <t>报价时间</t>
  </si>
  <si>
    <t>1、OpsForce 中台列表</t>
  </si>
  <si>
    <t>小计：</t>
  </si>
  <si>
    <t>序号</t>
  </si>
  <si>
    <t>报价项ID</t>
  </si>
  <si>
    <t>报价项</t>
  </si>
  <si>
    <t>模块名称</t>
  </si>
  <si>
    <t>说明</t>
  </si>
  <si>
    <t>限制与说明</t>
  </si>
  <si>
    <t>单价（元）</t>
  </si>
  <si>
    <t>数量</t>
  </si>
  <si>
    <t>单项列表价（元）</t>
  </si>
  <si>
    <t>报价说明</t>
  </si>
  <si>
    <t>OpsForce-Infra-001</t>
  </si>
  <si>
    <t>云融合框架</t>
  </si>
  <si>
    <t>CentOS系统平台+多方式通知能力+统一CMDB底座</t>
  </si>
  <si>
    <t>支持在CentOS系统X86平台上安装部署，支持易用的一键式安装模式。提供多服务器扩展能力，LCN注册服务，统一文档等系统级服务。提供数据备份还原、补丁安装、问题上报等系统维护功能。保障应用服务的无缝扩展和集成运行。用户管理，权限管理等。提供http、数据库、短信、邮件4种通知方式，以模板化方式进行配置前端使用相关参数，便于快速实现客户现场的通知通道的部署。提供模型管理能力，包括监控、视频、物联网以及资产四类模型。支持查看配置项（即CI）及其关系，并允许用户以配置项属性为条件创建资源组。</t>
  </si>
  <si>
    <t>基于X86架构系统</t>
  </si>
  <si>
    <t>OpsForce-BTPM-001</t>
  </si>
  <si>
    <t>采控中台</t>
  </si>
  <si>
    <t>采控中台（2000节点版）</t>
  </si>
  <si>
    <t>提供监控对象的建模能力，监控对象的采集规则管理，监控对象指标数据的存储管理。不包含IP示意节点的最大处理能力为2000节点。缺省内置1个本地采集器。含50基础资源节点。</t>
  </si>
  <si>
    <t>OpsForce-BTPM-002</t>
  </si>
  <si>
    <t>基础资源节点授权（25节点包）</t>
  </si>
  <si>
    <t>包含网络设备（包含无线AC）、操作系统、数据库、Oracle-rac（clusterware)、中间件、标准应用、虚拟化宿主机的节点授权。支持25个上述任一种节点的数据采集管理。</t>
  </si>
  <si>
    <t>OpsForce-BTPM-004</t>
  </si>
  <si>
    <t>存储节点包授权（5节点包）</t>
  </si>
  <si>
    <t>包含存储设备（磁盘阵列，光纤交换机，磁带库）的节点授权。</t>
  </si>
  <si>
    <t>OpsForce-BTPM-005</t>
  </si>
  <si>
    <t>无线AP节点包（50节点包）</t>
  </si>
  <si>
    <t>提供无线AP节点授权。支持50个上述节点的数据采集管理。</t>
  </si>
  <si>
    <t>OpsForce-BTPM-007</t>
  </si>
  <si>
    <t>虚拟机节点包授权（50节点包）</t>
  </si>
  <si>
    <t>包含各类虚机的（Vsphere，KVM，Xensever，fusionComputer）的节点包授权</t>
  </si>
  <si>
    <t>OpsForce-BTPM-012</t>
  </si>
  <si>
    <t>动环节点授权（10节点包）</t>
  </si>
  <si>
    <t>包含来自于第三方动环系统，或者直接通过SNMP直接采集的动环节点。本类对象最大支持10个参数。</t>
  </si>
  <si>
    <t>2、OpsForce 微应用列表</t>
  </si>
  <si>
    <t>微应用名称</t>
  </si>
  <si>
    <t>已购</t>
  </si>
  <si>
    <t>OpsForce-AlarmMgt-001</t>
  </si>
  <si>
    <t>告警管理</t>
  </si>
  <si>
    <t>提供阈值事件，IP地址事件，syslog，trap事件设置告警规则。允许根据事件触发通知，和智维场景实现告警的快速处置。提供当前告警的统一查看，并允许对于历史告警的多条件查询，快速定位到历史告警。提供按照发生对象、指标、规则进行归类分析，实现故障频发现象的分析总结。提供告警异常调用中台通知服务实现告警的即时通知。</t>
  </si>
  <si>
    <t>OpsForce-DIYOPS-001</t>
  </si>
  <si>
    <t>DIYOPS场景管理</t>
  </si>
  <si>
    <t>用户可以基于自然语言，以图形拖拽的方式，自定义探索并编排个性化的运维场景，自助实现运维线下工作线上化。功能包括场景编排、场景调试、场景执行、场景联动等。</t>
  </si>
  <si>
    <t>OpsForce-MonitorMgt-001</t>
  </si>
  <si>
    <t>监控管理</t>
  </si>
  <si>
    <t>操作系统管理</t>
  </si>
  <si>
    <t>支持对于windows、linux、hp unix、Aix、solaris类型操作系统的管理，实现主机状态的集中查看和单个设备查看结合的管理，支持对于基本信息、运行状态、硬件状态、运行内容的一体化管理，购买本模板赠送系统拓扑视图模块；</t>
  </si>
  <si>
    <t>OpsForce-MonitorMgt-005</t>
  </si>
  <si>
    <t>网络拓扑管理</t>
  </si>
  <si>
    <t>提供对网络设备拓扑关系展现、设备性能、设备状态的实时展现和监控。</t>
  </si>
  <si>
    <t>OpsForce-MonitorMgt-006</t>
  </si>
  <si>
    <t>无线管理</t>
  </si>
  <si>
    <r>
      <rPr>
        <sz val="10"/>
        <rFont val="宋体"/>
        <charset val="134"/>
      </rPr>
      <t>提供无线热图方式展现无线AP的实时告警和性能状态。提供无线性能列表，全局展示AP状态。支</t>
    </r>
    <r>
      <rPr>
        <sz val="10"/>
        <color indexed="8"/>
        <rFont val="宋体"/>
        <charset val="134"/>
      </rPr>
      <t>持AP信息展示；支持无线连接终端的信息管理，实现终端到AC的性能诊断；</t>
    </r>
  </si>
  <si>
    <t>OpsForce-MonitorMgt-007</t>
  </si>
  <si>
    <t>Vsphere虚拟化管理</t>
  </si>
  <si>
    <t>提供对于vSphere虚拟化环境的监控，以虚拟拓扑图为基础，提供宿主机、虚拟机的配置、状态、性能的一体化展现，支持CPU、内存、数据存储的使用、预防、回收方面的分析和建议，为虚拟性能进行使用分析，并提供改进建议。</t>
  </si>
  <si>
    <t>OpsForce-MonitorMgt-010</t>
  </si>
  <si>
    <t>存储管理</t>
  </si>
  <si>
    <t>提供支持存储设备（磁盘阵列、光纤交换机）的设备状态、性能管理，以及各个磁盘、控制器的状态监管；</t>
  </si>
  <si>
    <t>OpsForce-MonitorMgt-011</t>
  </si>
  <si>
    <t>自定义指标</t>
  </si>
  <si>
    <t>支持通过（SNMP、SSH、SQL）方式扩展用户专有设备和指标，相关指标可在告警，个性首页，历史记录，业务视图中进行管理使用。</t>
  </si>
  <si>
    <t>自定义对象实例最大支持100个，每个实例可自定义不大于40个指标。</t>
  </si>
  <si>
    <t>OpsForce-MonitorMgt-012</t>
  </si>
  <si>
    <t>机房综合管理</t>
  </si>
  <si>
    <t>提供机房的综合展现功能，含3张标准机房背景图。可对机房UPS、温湿度、水浸、烟感等管理对象实施监控。</t>
  </si>
  <si>
    <t>OpsForce-MonitorMgt-013</t>
  </si>
  <si>
    <t>机柜节点授权</t>
  </si>
  <si>
    <t>提供机柜和机柜内对象的组合管理能力，以机柜数量进行授权控制方式。</t>
  </si>
  <si>
    <t>OpsForce-MonitorMgt-015</t>
  </si>
  <si>
    <t>业务视图管理</t>
  </si>
  <si>
    <t>以图形化方式实现业务组成结构的展示，结合自定义指标模块，扩展外部数据库、特定采集设备，用于实时展示业务状态。提供业务支撑组件健康度整体评价</t>
  </si>
  <si>
    <t>3张起售。模块最大支持30个业务视图，所有总图元数不大于900个。</t>
  </si>
  <si>
    <t>OpsForce-MonitorMgt-017</t>
  </si>
  <si>
    <t>智能巡检管理</t>
  </si>
  <si>
    <t>提供日、周、月、季、年多种周期的巡检任务的设定，系统可以根据既定周期进行巡检任务的自动执行；并可生成巡检报告统计；</t>
  </si>
  <si>
    <t>OpsForce-ReportMgt-001</t>
  </si>
  <si>
    <t>报表管理</t>
  </si>
  <si>
    <t>报表管理与数据分析</t>
  </si>
  <si>
    <t>提供各类管理对象1年数据无压缩存储和查询能力，通过简单设置可实现不同管理域的个性化报表，同时可提供日周月季年多个统计周期的报表，为动态数据提供有效的分析方法。 提供基础报表模板，包括：可用率分析模板、性能负载模板、告警统计模板、容量分析模板。</t>
  </si>
  <si>
    <t>OpsForce-DIYSHOW-001</t>
  </si>
  <si>
    <t>数据展现管理</t>
  </si>
  <si>
    <t>数据展示管理</t>
  </si>
  <si>
    <t>提供多种数据集成方式，以及丰富的面板组件，实现从无到有构建多个数据展现视图的能力。支持BTPM、BTDP、DIYOPS的数据接口，另外支持3个不同类型如http、SQL方式的数据源接入。最大可以创建并保存10张视图，支持20张视图同时在不同客户端查看。</t>
  </si>
  <si>
    <t>本模块仅支持二维图表控件，不支持需要建模的3D展示控件，GIS地图，视频流显示组件。</t>
  </si>
  <si>
    <t>Opsforce-NCM-001</t>
  </si>
  <si>
    <t>网络配置管理</t>
  </si>
  <si>
    <t>配置备份与变更检测</t>
  </si>
  <si>
    <t>提供网络设备配置备份和配置变更检测功能，即对路由器、交换机等网络设备的配置文件进行备份，并检测设备配置项是否被修改。</t>
  </si>
  <si>
    <t>最大支持1000节点设备的备份管理，需要配合PM基础监控节点组合售卖。</t>
  </si>
  <si>
    <t>3、服务清单</t>
  </si>
  <si>
    <t>服务类型</t>
  </si>
  <si>
    <t>服务名称</t>
  </si>
  <si>
    <t>描述</t>
  </si>
  <si>
    <t>计价逻辑</t>
  </si>
  <si>
    <t>BeCloud-Service-006</t>
  </si>
  <si>
    <t>软件服务</t>
  </si>
  <si>
    <t>软件服务（年度）</t>
  </si>
  <si>
    <t>有效服务期内：
1、提供5*8小时call-center产品使用问题咨询服务
2、产品HELP内容更新服务
3、通过产品的BUG申报系统， 提供产品问题修订服务
4、服务期内如有组成本产品的微应用、中台软件有适用的新版本， 提供免费升级服务：升级不超出原先功能，做过定制开发的模块不在升级范围内</t>
  </si>
  <si>
    <t>软件服务费用以年度为采购单位：
1、随产品首次软件服务采购
   第一年免费，后续年按产品列表价2.5% 作为年度软件服务价
2、如需在产品购买之后， 再次单独增购年度软件服务，请在北塔时刻网上办理申购</t>
  </si>
  <si>
    <t>免费赠送</t>
  </si>
  <si>
    <t>实施服务费</t>
  </si>
  <si>
    <t>原厂实施</t>
  </si>
  <si>
    <t>提供原厂认证工程师现场实施服务（含软件安装调试、配置调优、BUG解决、培训、文档输出等）</t>
  </si>
  <si>
    <t>产品售卖方式：</t>
  </si>
  <si>
    <t>首次合同新购</t>
  </si>
  <si>
    <t>总节点数：</t>
  </si>
  <si>
    <t>软件中台+微应用价格(元）：</t>
  </si>
  <si>
    <t>配套硬件(元）：</t>
  </si>
  <si>
    <t>服务费(元）:</t>
  </si>
  <si>
    <t>含税总金额(元)：</t>
  </si>
  <si>
    <t>servicePrice_year</t>
  </si>
  <si>
    <t>26000.0</t>
  </si>
  <si>
    <t>ResidualValue</t>
  </si>
  <si>
    <t>1040000.0</t>
  </si>
  <si>
    <t>oldprojectOff</t>
  </si>
  <si>
    <t>updatevalue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</si>
</sst>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7" formatCode="_(\¥* #,##0.00_);_(\¥* \(#,##0.00\);_(\¥* &quot;-&quot;??_);_(@_)"/>
    <numFmt numFmtId="178" formatCode="\¥#,##0_);\(\¥#,##0\)"/>
    <numFmt numFmtId="179" formatCode="\¥#,##0_);[Red]\(\¥#,##0\)"/>
    <numFmt numFmtId="180" formatCode="_(\¥* #,##0.00_);_(\¥* \(#,##0.00\);_(\¥* \-??_);_(@_)"/>
    <numFmt numFmtId="181" formatCode="0_);\(0\)"/>
    <numFmt numFmtId="182" formatCode="0.0_ "/>
    <numFmt numFmtId="183" formatCode="0_ "/>
    <numFmt numFmtId="184" formatCode="0.00_ "/>
  </numFmts>
  <fonts count="35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等线 Light"/>
      <charset val="134"/>
    </font>
    <font>
      <sz val="10"/>
      <color indexed="8"/>
      <name val="DengXian"/>
      <charset val="134"/>
    </font>
    <font>
      <sz val="11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name val="宋体"/>
      <charset val="134"/>
    </font>
    <font>
      <sz val="11"/>
      <name val="DengXian"/>
      <charset val="134"/>
    </font>
    <font>
      <sz val="10"/>
      <name val="宋体"/>
      <charset val="134"/>
    </font>
    <font>
      <sz val="11"/>
      <color indexed="8"/>
      <name val="DengXian"/>
      <charset val="134"/>
    </font>
    <font>
      <b/>
      <sz val="11"/>
      <name val="宋体"/>
      <charset val="134"/>
    </font>
    <font>
      <sz val="10"/>
      <name val="Times New Roman"/>
      <family val="1"/>
    </font>
    <font>
      <b/>
      <sz val="14"/>
      <color indexed="8"/>
      <name val="DengXian"/>
      <charset val="134"/>
    </font>
    <font>
      <b/>
      <sz val="14"/>
      <color rgb="FF0070C0"/>
      <name val="DengXian"/>
      <charset val="134"/>
    </font>
    <font>
      <sz val="22"/>
      <color rgb="FFFF0000"/>
      <name val="DengXian"/>
      <charset val="134"/>
    </font>
    <font>
      <sz val="16"/>
      <color indexed="8"/>
      <name val="DengXian"/>
      <charset val="134"/>
    </font>
    <font>
      <b/>
      <sz val="16"/>
      <color indexed="8"/>
      <name val="DengXian"/>
      <charset val="134"/>
    </font>
    <font>
      <b/>
      <sz val="16"/>
      <color rgb="FF0070C0"/>
      <name val="DengXian"/>
      <charset val="134"/>
    </font>
    <font>
      <b/>
      <sz val="22"/>
      <color indexed="10"/>
      <name val="DengXian"/>
      <charset val="134"/>
    </font>
    <font>
      <b/>
      <sz val="24"/>
      <color rgb="FFFF0000"/>
      <name val="DengXian"/>
      <charset val="134"/>
    </font>
    <font>
      <b/>
      <sz val="10"/>
      <color indexed="8"/>
      <name val="DengXian"/>
      <charset val="134"/>
    </font>
    <font>
      <sz val="10"/>
      <name val="Arial"/>
      <family val="2"/>
    </font>
    <font>
      <sz val="12"/>
      <color indexed="8"/>
      <name val="DengXian"/>
      <charset val="134"/>
    </font>
    <font>
      <sz val="12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Microsoft YaHei UI"/>
      <charset val="134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38"/>
      </patternFill>
    </fill>
    <fill>
      <patternFill patternType="solid">
        <fgColor theme="8" tint="0.79982909634693444"/>
        <bgColor indexed="38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0C7CF"/>
        <bgColor indexed="64"/>
      </patternFill>
    </fill>
    <fill>
      <patternFill patternType="solid">
        <fgColor theme="9" tint="0.79995117038483843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177" fontId="33" fillId="0" borderId="0" applyFont="0" applyFill="0" applyBorder="0" applyAlignment="0" applyProtection="0">
      <alignment vertical="center"/>
    </xf>
    <xf numFmtId="0" fontId="27" fillId="0" borderId="0"/>
    <xf numFmtId="0" fontId="28" fillId="0" borderId="0"/>
    <xf numFmtId="0" fontId="15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80" fontId="9" fillId="0" borderId="1" xfId="0" applyNumberFormat="1" applyFont="1" applyBorder="1" applyAlignment="1">
      <alignment horizontal="left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179" fontId="16" fillId="5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vertical="center" wrapText="1"/>
    </xf>
    <xf numFmtId="177" fontId="6" fillId="0" borderId="1" xfId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vertical="center" wrapText="1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0" fontId="18" fillId="8" borderId="1" xfId="0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right" wrapText="1"/>
    </xf>
    <xf numFmtId="182" fontId="19" fillId="9" borderId="1" xfId="0" applyNumberFormat="1" applyFont="1" applyFill="1" applyBorder="1" applyAlignment="1">
      <alignment horizontal="right" vertical="center" wrapText="1"/>
    </xf>
    <xf numFmtId="0" fontId="21" fillId="7" borderId="1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wrapText="1"/>
    </xf>
    <xf numFmtId="0" fontId="22" fillId="8" borderId="1" xfId="0" applyFont="1" applyFill="1" applyBorder="1" applyAlignment="1">
      <alignment horizontal="center" wrapText="1"/>
    </xf>
    <xf numFmtId="0" fontId="22" fillId="8" borderId="1" xfId="0" applyFont="1" applyFill="1" applyBorder="1" applyAlignment="1">
      <alignment horizontal="right" wrapText="1"/>
    </xf>
    <xf numFmtId="183" fontId="23" fillId="9" borderId="1" xfId="0" applyNumberFormat="1" applyFont="1" applyFill="1" applyBorder="1" applyAlignment="1">
      <alignment horizontal="right" vertical="center" wrapText="1"/>
    </xf>
    <xf numFmtId="178" fontId="19" fillId="11" borderId="1" xfId="0" applyNumberFormat="1" applyFont="1" applyFill="1" applyBorder="1" applyAlignment="1">
      <alignment horizontal="right" vertical="center" wrapText="1"/>
    </xf>
    <xf numFmtId="0" fontId="18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right" wrapText="1"/>
    </xf>
    <xf numFmtId="184" fontId="19" fillId="9" borderId="1" xfId="0" applyNumberFormat="1" applyFont="1" applyFill="1" applyBorder="1" applyAlignment="1" applyProtection="1">
      <alignment horizontal="right" vertical="center" wrapText="1"/>
    </xf>
    <xf numFmtId="0" fontId="24" fillId="8" borderId="1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right" wrapText="1"/>
    </xf>
    <xf numFmtId="178" fontId="25" fillId="11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180" fontId="3" fillId="3" borderId="1" xfId="0" applyNumberFormat="1" applyFont="1" applyFill="1" applyBorder="1" applyAlignment="1">
      <alignment vertical="center" wrapText="1"/>
    </xf>
    <xf numFmtId="179" fontId="26" fillId="0" borderId="1" xfId="0" applyNumberFormat="1" applyFont="1" applyBorder="1" applyAlignment="1">
      <alignment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6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15" fillId="12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left" vertical="center" wrapText="1"/>
    </xf>
  </cellXfs>
  <cellStyles count="8">
    <cellStyle name="常规" xfId="0" builtinId="0"/>
    <cellStyle name="常规 2" xfId="5" xr:uid="{00000000-0005-0000-0000-000034000000}"/>
    <cellStyle name="常规 2 2" xfId="3" xr:uid="{00000000-0005-0000-0000-00002D000000}"/>
    <cellStyle name="常规 2 3" xfId="4" xr:uid="{00000000-0005-0000-0000-000031000000}"/>
    <cellStyle name="常规 3" xfId="6" xr:uid="{00000000-0005-0000-0000-000035000000}"/>
    <cellStyle name="常规 5" xfId="7" xr:uid="{00000000-0005-0000-0000-000036000000}"/>
    <cellStyle name="货币" xfId="1" builtinId="4"/>
    <cellStyle name="普通" xfId="2" xr:uid="{00000000-0005-0000-0000-00000B000000}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f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workbookViewId="0">
      <selection activeCell="D4" sqref="D4"/>
    </sheetView>
  </sheetViews>
  <sheetFormatPr defaultColWidth="13.125" defaultRowHeight="15.75"/>
  <cols>
    <col min="1" max="1" width="8.5" style="2" customWidth="1"/>
    <col min="2" max="2" width="23" hidden="1" customWidth="1"/>
    <col min="3" max="3" width="13.125" style="2"/>
    <col min="4" max="4" width="27.375" customWidth="1"/>
    <col min="5" max="5" width="43.875" customWidth="1"/>
    <col min="6" max="6" width="19" customWidth="1"/>
    <col min="7" max="7" width="13.125" style="3" customWidth="1"/>
    <col min="8" max="8" width="13.125" style="4" customWidth="1"/>
    <col min="9" max="9" width="18.375" style="4" customWidth="1"/>
    <col min="10" max="10" width="14.875" hidden="1" customWidth="1"/>
  </cols>
  <sheetData>
    <row r="1" spans="1:10" ht="36.950000000000003" customHeight="1">
      <c r="A1" s="58" t="s">
        <v>0</v>
      </c>
      <c r="B1" s="58"/>
      <c r="C1" s="58"/>
      <c r="D1" s="58"/>
      <c r="E1" s="58"/>
      <c r="F1" s="58"/>
      <c r="G1" s="5" t="s">
        <v>1</v>
      </c>
      <c r="H1" s="59">
        <v>44844</v>
      </c>
      <c r="I1" s="60"/>
    </row>
    <row r="2" spans="1:10" ht="17.649999999999999" customHeight="1">
      <c r="A2" s="61" t="s">
        <v>2</v>
      </c>
      <c r="B2" s="61"/>
      <c r="C2" s="61"/>
      <c r="D2" s="61"/>
      <c r="E2" s="61"/>
      <c r="F2" s="61"/>
      <c r="G2" s="61"/>
      <c r="H2" s="6" t="s">
        <v>3</v>
      </c>
      <c r="I2" s="54">
        <f>SUM(I4:I10)</f>
        <v>0</v>
      </c>
    </row>
    <row r="3" spans="1:10">
      <c r="A3" s="7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0" t="s">
        <v>9</v>
      </c>
      <c r="G3" s="11" t="s">
        <v>10</v>
      </c>
      <c r="H3" s="12" t="s">
        <v>11</v>
      </c>
      <c r="I3" s="55" t="s">
        <v>12</v>
      </c>
      <c r="J3" t="s">
        <v>13</v>
      </c>
    </row>
    <row r="4" spans="1:10" ht="120">
      <c r="A4" s="7">
        <v>1</v>
      </c>
      <c r="B4" s="7" t="s">
        <v>14</v>
      </c>
      <c r="C4" s="13" t="s">
        <v>15</v>
      </c>
      <c r="D4" s="67" t="s">
        <v>16</v>
      </c>
      <c r="E4" s="14" t="s">
        <v>17</v>
      </c>
      <c r="F4" s="15" t="s">
        <v>18</v>
      </c>
      <c r="G4" s="16"/>
      <c r="H4" s="17"/>
      <c r="I4" s="56"/>
    </row>
    <row r="5" spans="1:10" ht="48">
      <c r="A5" s="7">
        <v>2</v>
      </c>
      <c r="B5" s="7" t="s">
        <v>19</v>
      </c>
      <c r="C5" s="64" t="s">
        <v>20</v>
      </c>
      <c r="D5" s="67" t="s">
        <v>21</v>
      </c>
      <c r="E5" s="14" t="s">
        <v>22</v>
      </c>
      <c r="F5" s="15"/>
      <c r="G5" s="16"/>
      <c r="H5" s="17"/>
      <c r="I5" s="56"/>
    </row>
    <row r="6" spans="1:10" ht="48">
      <c r="A6" s="7">
        <v>3</v>
      </c>
      <c r="B6" s="7" t="s">
        <v>23</v>
      </c>
      <c r="C6" s="64"/>
      <c r="D6" s="67" t="s">
        <v>24</v>
      </c>
      <c r="E6" s="14" t="s">
        <v>25</v>
      </c>
      <c r="F6" s="15"/>
      <c r="G6" s="16"/>
      <c r="H6" s="17"/>
      <c r="I6" s="56"/>
    </row>
    <row r="7" spans="1:10" ht="24">
      <c r="A7" s="7">
        <v>4</v>
      </c>
      <c r="B7" s="7" t="s">
        <v>26</v>
      </c>
      <c r="C7" s="64"/>
      <c r="D7" s="67" t="s">
        <v>27</v>
      </c>
      <c r="E7" s="14" t="s">
        <v>28</v>
      </c>
      <c r="F7" s="15"/>
      <c r="G7" s="16"/>
      <c r="H7" s="17"/>
      <c r="I7" s="56"/>
    </row>
    <row r="8" spans="1:10">
      <c r="A8" s="7">
        <v>5</v>
      </c>
      <c r="B8" s="7" t="s">
        <v>29</v>
      </c>
      <c r="C8" s="64"/>
      <c r="D8" s="67" t="s">
        <v>30</v>
      </c>
      <c r="E8" s="14" t="s">
        <v>31</v>
      </c>
      <c r="F8" s="15"/>
      <c r="G8" s="16"/>
      <c r="H8" s="17"/>
      <c r="I8" s="56"/>
    </row>
    <row r="9" spans="1:10" ht="24">
      <c r="A9" s="7">
        <v>7</v>
      </c>
      <c r="B9" s="7" t="s">
        <v>32</v>
      </c>
      <c r="C9" s="64"/>
      <c r="D9" s="67" t="s">
        <v>33</v>
      </c>
      <c r="E9" s="14" t="s">
        <v>34</v>
      </c>
      <c r="F9" s="15"/>
      <c r="G9" s="16"/>
      <c r="H9" s="17"/>
      <c r="I9" s="56"/>
    </row>
    <row r="10" spans="1:10" ht="24">
      <c r="A10" s="7">
        <v>8</v>
      </c>
      <c r="B10" s="7" t="s">
        <v>35</v>
      </c>
      <c r="C10" s="64"/>
      <c r="D10" s="71" t="s">
        <v>36</v>
      </c>
      <c r="E10" s="14" t="s">
        <v>37</v>
      </c>
      <c r="F10" s="14"/>
      <c r="G10" s="18"/>
      <c r="H10" s="17"/>
      <c r="I10" s="56"/>
    </row>
    <row r="11" spans="1:10" ht="17.649999999999999" customHeight="1">
      <c r="A11" s="61" t="s">
        <v>38</v>
      </c>
      <c r="B11" s="61"/>
      <c r="C11" s="61"/>
      <c r="D11" s="61"/>
      <c r="E11" s="61"/>
      <c r="F11" s="61"/>
      <c r="G11" s="61"/>
      <c r="H11" s="6" t="s">
        <v>3</v>
      </c>
      <c r="I11" s="54">
        <f>SUM(I13:I27)</f>
        <v>0</v>
      </c>
    </row>
    <row r="12" spans="1:10">
      <c r="A12" s="7" t="s">
        <v>4</v>
      </c>
      <c r="B12" s="7" t="s">
        <v>5</v>
      </c>
      <c r="C12" s="8" t="s">
        <v>39</v>
      </c>
      <c r="D12" s="9" t="s">
        <v>7</v>
      </c>
      <c r="E12" s="10" t="s">
        <v>8</v>
      </c>
      <c r="F12" s="10" t="s">
        <v>9</v>
      </c>
      <c r="G12" s="11" t="s">
        <v>10</v>
      </c>
      <c r="H12" s="12" t="s">
        <v>40</v>
      </c>
      <c r="I12" s="55" t="s">
        <v>12</v>
      </c>
    </row>
    <row r="13" spans="1:10" ht="72">
      <c r="A13" s="7">
        <v>1</v>
      </c>
      <c r="B13" s="7" t="s">
        <v>41</v>
      </c>
      <c r="C13" s="13" t="s">
        <v>42</v>
      </c>
      <c r="D13" s="67" t="s">
        <v>42</v>
      </c>
      <c r="E13" s="14" t="s">
        <v>43</v>
      </c>
      <c r="F13" s="14"/>
      <c r="G13" s="16"/>
      <c r="H13" s="17"/>
      <c r="I13" s="56"/>
    </row>
    <row r="14" spans="1:10" ht="36">
      <c r="A14" s="7">
        <v>2</v>
      </c>
      <c r="B14" s="7" t="s">
        <v>44</v>
      </c>
      <c r="C14" s="19" t="s">
        <v>45</v>
      </c>
      <c r="D14" s="68" t="s">
        <v>45</v>
      </c>
      <c r="E14" s="20" t="s">
        <v>46</v>
      </c>
      <c r="F14" s="14"/>
      <c r="G14" s="16"/>
      <c r="H14" s="17"/>
      <c r="I14" s="56"/>
    </row>
    <row r="15" spans="1:10" ht="48">
      <c r="A15" s="7">
        <v>3</v>
      </c>
      <c r="B15" s="7" t="s">
        <v>47</v>
      </c>
      <c r="C15" s="65" t="s">
        <v>48</v>
      </c>
      <c r="D15" s="67" t="s">
        <v>49</v>
      </c>
      <c r="E15" s="14" t="s">
        <v>50</v>
      </c>
      <c r="F15" s="14"/>
      <c r="G15" s="16"/>
      <c r="H15" s="17"/>
      <c r="I15" s="56"/>
    </row>
    <row r="16" spans="1:10" ht="24">
      <c r="A16" s="7">
        <v>4</v>
      </c>
      <c r="B16" s="7" t="s">
        <v>51</v>
      </c>
      <c r="C16" s="65"/>
      <c r="D16" s="67" t="s">
        <v>52</v>
      </c>
      <c r="E16" s="14" t="s">
        <v>53</v>
      </c>
      <c r="F16" s="14"/>
      <c r="G16" s="16"/>
      <c r="H16" s="17"/>
      <c r="I16" s="56"/>
    </row>
    <row r="17" spans="1:9" ht="36">
      <c r="A17" s="7">
        <v>5</v>
      </c>
      <c r="B17" s="7" t="s">
        <v>54</v>
      </c>
      <c r="C17" s="65"/>
      <c r="D17" s="67" t="s">
        <v>55</v>
      </c>
      <c r="E17" s="14" t="s">
        <v>56</v>
      </c>
      <c r="F17" s="14"/>
      <c r="G17" s="16"/>
      <c r="H17" s="17"/>
      <c r="I17" s="56"/>
    </row>
    <row r="18" spans="1:9" ht="48">
      <c r="A18" s="7">
        <v>6</v>
      </c>
      <c r="B18" s="7" t="s">
        <v>57</v>
      </c>
      <c r="C18" s="65"/>
      <c r="D18" s="67" t="s">
        <v>58</v>
      </c>
      <c r="E18" s="14" t="s">
        <v>59</v>
      </c>
      <c r="F18" s="14"/>
      <c r="G18" s="16"/>
      <c r="H18" s="17"/>
      <c r="I18" s="56"/>
    </row>
    <row r="19" spans="1:9" ht="24">
      <c r="A19" s="7">
        <v>7</v>
      </c>
      <c r="B19" s="7" t="s">
        <v>60</v>
      </c>
      <c r="C19" s="65"/>
      <c r="D19" s="67" t="s">
        <v>61</v>
      </c>
      <c r="E19" s="14" t="s">
        <v>62</v>
      </c>
      <c r="F19" s="14"/>
      <c r="G19" s="16"/>
      <c r="H19" s="17"/>
      <c r="I19" s="56"/>
    </row>
    <row r="20" spans="1:9" ht="54.95" customHeight="1">
      <c r="A20" s="7">
        <v>8</v>
      </c>
      <c r="B20" s="7" t="s">
        <v>63</v>
      </c>
      <c r="C20" s="65"/>
      <c r="D20" s="69" t="s">
        <v>64</v>
      </c>
      <c r="E20" s="14" t="s">
        <v>65</v>
      </c>
      <c r="F20" s="14" t="s">
        <v>66</v>
      </c>
      <c r="G20" s="16"/>
      <c r="H20" s="17"/>
      <c r="I20" s="56"/>
    </row>
    <row r="21" spans="1:9" ht="24">
      <c r="A21" s="7">
        <v>9</v>
      </c>
      <c r="B21" s="7" t="s">
        <v>67</v>
      </c>
      <c r="C21" s="65"/>
      <c r="D21" s="69" t="s">
        <v>68</v>
      </c>
      <c r="E21" s="14" t="s">
        <v>69</v>
      </c>
      <c r="F21" s="10"/>
      <c r="G21" s="16"/>
      <c r="H21" s="17"/>
      <c r="I21" s="56"/>
    </row>
    <row r="22" spans="1:9" ht="24">
      <c r="A22" s="7">
        <v>10</v>
      </c>
      <c r="B22" s="7" t="s">
        <v>70</v>
      </c>
      <c r="C22" s="65"/>
      <c r="D22" s="69" t="s">
        <v>71</v>
      </c>
      <c r="E22" s="14" t="s">
        <v>72</v>
      </c>
      <c r="F22" s="10"/>
      <c r="G22" s="16"/>
      <c r="H22" s="17"/>
      <c r="I22" s="56"/>
    </row>
    <row r="23" spans="1:9" ht="51.95" customHeight="1">
      <c r="A23" s="7">
        <v>11</v>
      </c>
      <c r="B23" s="7" t="s">
        <v>73</v>
      </c>
      <c r="C23" s="65"/>
      <c r="D23" s="69" t="s">
        <v>74</v>
      </c>
      <c r="E23" s="14" t="s">
        <v>75</v>
      </c>
      <c r="F23" s="14" t="s">
        <v>76</v>
      </c>
      <c r="G23" s="16"/>
      <c r="H23" s="17"/>
      <c r="I23" s="56"/>
    </row>
    <row r="24" spans="1:9" ht="36">
      <c r="A24" s="7">
        <v>12</v>
      </c>
      <c r="B24" s="7" t="s">
        <v>77</v>
      </c>
      <c r="C24" s="65"/>
      <c r="D24" s="69" t="s">
        <v>78</v>
      </c>
      <c r="E24" s="14" t="s">
        <v>79</v>
      </c>
      <c r="F24" s="10"/>
      <c r="G24" s="16"/>
      <c r="H24" s="17"/>
      <c r="I24" s="56"/>
    </row>
    <row r="25" spans="1:9" ht="60">
      <c r="A25" s="7">
        <v>13</v>
      </c>
      <c r="B25" s="7" t="s">
        <v>80</v>
      </c>
      <c r="C25" s="13" t="s">
        <v>81</v>
      </c>
      <c r="D25" s="67" t="s">
        <v>82</v>
      </c>
      <c r="E25" s="14" t="s">
        <v>83</v>
      </c>
      <c r="F25" s="14"/>
      <c r="G25" s="16"/>
      <c r="H25" s="17"/>
      <c r="I25" s="56"/>
    </row>
    <row r="26" spans="1:9" ht="60">
      <c r="A26" s="7">
        <v>14</v>
      </c>
      <c r="B26" s="7" t="s">
        <v>84</v>
      </c>
      <c r="C26" s="13" t="s">
        <v>85</v>
      </c>
      <c r="D26" s="70" t="s">
        <v>86</v>
      </c>
      <c r="E26" s="14" t="s">
        <v>87</v>
      </c>
      <c r="F26" s="14" t="s">
        <v>88</v>
      </c>
      <c r="G26" s="16"/>
      <c r="H26" s="17"/>
      <c r="I26" s="56"/>
    </row>
    <row r="27" spans="1:9" ht="57.95" customHeight="1">
      <c r="A27" s="7">
        <v>15</v>
      </c>
      <c r="B27" s="7" t="s">
        <v>89</v>
      </c>
      <c r="C27" s="13" t="s">
        <v>90</v>
      </c>
      <c r="D27" s="9" t="s">
        <v>91</v>
      </c>
      <c r="E27" s="14" t="s">
        <v>92</v>
      </c>
      <c r="F27" s="14" t="s">
        <v>93</v>
      </c>
      <c r="G27" s="16"/>
      <c r="H27" s="17"/>
      <c r="I27" s="56"/>
    </row>
    <row r="28" spans="1:9" ht="18.75">
      <c r="A28" s="62" t="s">
        <v>94</v>
      </c>
      <c r="B28" s="62"/>
      <c r="C28" s="62"/>
      <c r="D28" s="62"/>
      <c r="E28" s="62"/>
      <c r="F28" s="62"/>
      <c r="G28" s="62"/>
      <c r="H28" s="21" t="s">
        <v>3</v>
      </c>
      <c r="I28" s="56">
        <v>24450</v>
      </c>
    </row>
    <row r="29" spans="1:9">
      <c r="A29" s="22" t="s">
        <v>4</v>
      </c>
      <c r="B29" s="7" t="s">
        <v>5</v>
      </c>
      <c r="C29" s="23" t="s">
        <v>95</v>
      </c>
      <c r="D29" s="24" t="s">
        <v>96</v>
      </c>
      <c r="E29" s="25" t="s">
        <v>97</v>
      </c>
      <c r="F29" s="25" t="s">
        <v>9</v>
      </c>
      <c r="G29" s="26" t="s">
        <v>98</v>
      </c>
      <c r="H29" s="12" t="s">
        <v>40</v>
      </c>
      <c r="I29" s="55" t="s">
        <v>12</v>
      </c>
    </row>
    <row r="30" spans="1:9" ht="186.95" customHeight="1">
      <c r="A30" s="7">
        <v>1</v>
      </c>
      <c r="B30" s="27" t="s">
        <v>99</v>
      </c>
      <c r="C30" s="28" t="s">
        <v>100</v>
      </c>
      <c r="D30" s="29" t="s">
        <v>101</v>
      </c>
      <c r="E30" s="30" t="s">
        <v>102</v>
      </c>
      <c r="F30" s="20" t="s">
        <v>103</v>
      </c>
      <c r="G30" s="31"/>
      <c r="H30" s="32"/>
      <c r="I30" s="56" t="s">
        <v>104</v>
      </c>
    </row>
    <row r="31" spans="1:9" ht="24">
      <c r="A31" s="7">
        <v>2</v>
      </c>
      <c r="B31" s="33"/>
      <c r="C31" s="28" t="s">
        <v>105</v>
      </c>
      <c r="D31" s="28" t="s">
        <v>106</v>
      </c>
      <c r="E31" s="28" t="s">
        <v>107</v>
      </c>
      <c r="F31" s="33"/>
      <c r="G31" s="31"/>
      <c r="H31" s="34"/>
      <c r="I31" s="56">
        <f>G31*H31</f>
        <v>0</v>
      </c>
    </row>
    <row r="32" spans="1:9">
      <c r="A32" s="63"/>
      <c r="B32" s="63"/>
      <c r="C32" s="63"/>
      <c r="D32" s="63"/>
      <c r="E32" s="63"/>
      <c r="F32" s="63"/>
      <c r="G32" s="63"/>
      <c r="H32" s="35"/>
      <c r="I32" s="57"/>
    </row>
    <row r="33" spans="1:9" ht="18">
      <c r="A33" s="36"/>
      <c r="B33" s="37"/>
      <c r="C33" s="37"/>
      <c r="D33" s="38"/>
      <c r="E33" s="39" t="s">
        <v>108</v>
      </c>
      <c r="F33" s="40" t="s">
        <v>109</v>
      </c>
      <c r="G33" s="66"/>
      <c r="H33" s="66"/>
      <c r="I33" s="66"/>
    </row>
    <row r="34" spans="1:9" s="1" customFormat="1" ht="20.25">
      <c r="A34" s="41"/>
      <c r="B34" s="42"/>
      <c r="C34" s="42"/>
      <c r="D34" s="43"/>
      <c r="E34" s="44" t="s">
        <v>110</v>
      </c>
      <c r="F34" s="45">
        <v>265</v>
      </c>
      <c r="G34" s="66"/>
      <c r="H34" s="66"/>
      <c r="I34" s="66"/>
    </row>
    <row r="35" spans="1:9" ht="18">
      <c r="A35" s="36"/>
      <c r="B35" s="37"/>
      <c r="C35" s="37"/>
      <c r="D35" s="38"/>
      <c r="E35" s="39" t="s">
        <v>111</v>
      </c>
      <c r="F35" s="46">
        <f>I2+I11</f>
        <v>0</v>
      </c>
      <c r="G35" s="66"/>
      <c r="H35" s="66"/>
      <c r="I35" s="66"/>
    </row>
    <row r="36" spans="1:9" ht="18">
      <c r="A36" s="36"/>
      <c r="B36" s="37"/>
      <c r="C36" s="37"/>
      <c r="D36" s="47"/>
      <c r="E36" s="48" t="s">
        <v>112</v>
      </c>
      <c r="F36" s="49">
        <v>0</v>
      </c>
      <c r="G36" s="66"/>
      <c r="H36" s="66"/>
      <c r="I36" s="66"/>
    </row>
    <row r="37" spans="1:9" ht="18">
      <c r="A37" s="36"/>
      <c r="B37" s="37"/>
      <c r="C37" s="37"/>
      <c r="D37" s="47"/>
      <c r="E37" s="48" t="s">
        <v>113</v>
      </c>
      <c r="F37" s="46">
        <f>SUM(I30:I31)</f>
        <v>0</v>
      </c>
      <c r="G37" s="66"/>
      <c r="H37" s="66"/>
      <c r="I37" s="66"/>
    </row>
    <row r="38" spans="1:9" ht="30">
      <c r="A38" s="36"/>
      <c r="B38" s="37"/>
      <c r="C38" s="37"/>
      <c r="D38" s="50"/>
      <c r="E38" s="51" t="s">
        <v>114</v>
      </c>
      <c r="F38" s="52">
        <f>F35+F37</f>
        <v>0</v>
      </c>
      <c r="G38" s="66"/>
      <c r="H38" s="66"/>
      <c r="I38" s="66"/>
    </row>
    <row r="39" spans="1:9" ht="21" hidden="1" customHeight="1"/>
    <row r="40" spans="1:9" hidden="1">
      <c r="E40" s="53" t="s">
        <v>115</v>
      </c>
      <c r="F40" s="53" t="s">
        <v>116</v>
      </c>
    </row>
    <row r="41" spans="1:9" hidden="1">
      <c r="E41" s="53" t="s">
        <v>117</v>
      </c>
      <c r="F41" s="53" t="s">
        <v>118</v>
      </c>
    </row>
    <row r="42" spans="1:9" hidden="1">
      <c r="E42" t="s">
        <v>119</v>
      </c>
      <c r="F42">
        <v>85</v>
      </c>
    </row>
    <row r="43" spans="1:9" ht="20.100000000000001" hidden="1" customHeight="1">
      <c r="E43" t="s">
        <v>120</v>
      </c>
      <c r="F43">
        <f>IF(总节点数&gt;1000,8000,IF(总节点数&gt;500,5000,IF(总节点数&gt;0,3000,0)))</f>
        <v>3000</v>
      </c>
    </row>
  </sheetData>
  <mergeCells count="9">
    <mergeCell ref="A32:G32"/>
    <mergeCell ref="C5:C10"/>
    <mergeCell ref="C15:C24"/>
    <mergeCell ref="G33:I38"/>
    <mergeCell ref="A1:F1"/>
    <mergeCell ref="H1:I1"/>
    <mergeCell ref="A2:G2"/>
    <mergeCell ref="A11:G11"/>
    <mergeCell ref="A28:G28"/>
  </mergeCells>
  <phoneticPr fontId="34" type="noConversion"/>
  <conditionalFormatting sqref="H30">
    <cfRule type="cellIs" dxfId="2" priority="40" stopIfTrue="1" operator="greaterThan">
      <formula>0</formula>
    </cfRule>
  </conditionalFormatting>
  <conditionalFormatting sqref="B30:B31">
    <cfRule type="expression" dxfId="1" priority="42" stopIfTrue="1">
      <formula>"N&lt;&gt;"""""</formula>
    </cfRule>
  </conditionalFormatting>
  <conditionalFormatting sqref="H30:H31">
    <cfRule type="cellIs" dxfId="0" priority="41" stopIfTrue="1" operator="greaterThan">
      <formula>0</formula>
    </cfRule>
  </conditionalFormatting>
  <dataValidations count="1">
    <dataValidation allowBlank="1" error="折扣必须与原产品报价单一致_x000a_" sqref="F36" xr:uid="{00000000-0002-0000-0000-000000000000}"/>
  </dataValidations>
  <pageMargins left="0.7" right="0.7" top="0.75" bottom="0.75" header="0.3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报价配置</vt:lpstr>
      <vt:lpstr>oldprojectOff</vt:lpstr>
      <vt:lpstr>updatevalue</vt:lpstr>
      <vt:lpstr>总节点数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张明峰</dc:creator>
  <cp:lastModifiedBy>Administrator</cp:lastModifiedBy>
  <dcterms:created xsi:type="dcterms:W3CDTF">2022-03-09T02:10:00Z</dcterms:created>
  <dcterms:modified xsi:type="dcterms:W3CDTF">2022-10-28T09:23:18Z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7BA1941A6E57432FB91E694D323AC14F</vt:lpwstr>
  </property>
  <property fmtid="{D5CDD505-2E9C-101B-9397-08002B2CF9AE}" pid="3" name="KSOProductBuildVer">
    <vt:lpwstr>2052-11.1.0.12358</vt:lpwstr>
  </property>
</Properties>
</file>